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4B962006-DDF6-4E00-A61E-B13A6C66C1A9}" xr6:coauthVersionLast="47" xr6:coauthVersionMax="47" xr10:uidLastSave="{00000000-0000-0000-0000-000000000000}"/>
  <bookViews>
    <workbookView xWindow="-110" yWindow="-110" windowWidth="19420" windowHeight="10420" activeTab="1" xr2:uid="{00000000-000D-0000-FFFF-FFFF00000000}"/>
  </bookViews>
  <sheets>
    <sheet name="שער" sheetId="1" r:id="rId1"/>
    <sheet name="תמחור שירותי תמיכה" sheetId="3" r:id="rId2"/>
    <sheet name="תמחור שירותי מומחה" sheetId="4" r:id="rId3"/>
    <sheet name="עלות כוללת להשוואת הצעות" sheetId="5" r:id="rId4"/>
  </sheets>
  <definedNames>
    <definedName name="_Toc75774695" localSheetId="1">'תמחור שירותי תמיכה'!#REF!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4" l="1"/>
  <c r="L6" i="4" s="1"/>
  <c r="I5" i="3" l="1"/>
  <c r="H5" i="3"/>
  <c r="G5" i="3"/>
  <c r="F5" i="3"/>
  <c r="E5" i="3"/>
  <c r="J5" i="3" l="1"/>
  <c r="J6" i="3" s="1"/>
  <c r="F7" i="4"/>
  <c r="L7" i="4" s="1"/>
  <c r="F5" i="4"/>
  <c r="L5" i="4" s="1"/>
  <c r="L8" i="4" l="1"/>
  <c r="D6" i="5" s="1"/>
  <c r="D4" i="5" l="1"/>
  <c r="D7" i="5" s="1"/>
</calcChain>
</file>

<file path=xl/sharedStrings.xml><?xml version="1.0" encoding="utf-8"?>
<sst xmlns="http://schemas.openxmlformats.org/spreadsheetml/2006/main" count="60" uniqueCount="46">
  <si>
    <t>מזהה הפנייה לקבלת הצעות:</t>
  </si>
  <si>
    <t>נושא הפנייה לקבלת הצעות:</t>
  </si>
  <si>
    <t>שם הגוף המציע:</t>
  </si>
  <si>
    <t>תאריך:</t>
  </si>
  <si>
    <t>תאריך</t>
  </si>
  <si>
    <t>חתימה וחותמת</t>
  </si>
  <si>
    <t>רכיב</t>
  </si>
  <si>
    <r>
      <rPr>
        <sz val="16"/>
        <color theme="1"/>
        <rFont val="Arial"/>
        <family val="2"/>
        <scheme val="minor"/>
      </rPr>
      <t>מדינת ישראל</t>
    </r>
    <r>
      <rPr>
        <sz val="11"/>
        <color theme="1"/>
        <rFont val="Arial"/>
        <family val="2"/>
        <charset val="177"/>
        <scheme val="minor"/>
      </rPr>
      <t xml:space="preserve">
</t>
    </r>
    <r>
      <rPr>
        <b/>
        <sz val="24"/>
        <color theme="1"/>
        <rFont val="Arial"/>
        <family val="2"/>
        <scheme val="minor"/>
      </rPr>
      <t>משרד המשפטים</t>
    </r>
    <r>
      <rPr>
        <b/>
        <sz val="20"/>
        <color theme="1"/>
        <rFont val="Arial"/>
        <family val="2"/>
        <scheme val="minor"/>
      </rPr>
      <t xml:space="preserve">
</t>
    </r>
    <r>
      <rPr>
        <sz val="16"/>
        <color theme="1"/>
        <rFont val="Arial"/>
        <family val="2"/>
        <scheme val="minor"/>
      </rPr>
      <t>אגף טכנולוגיות דיגיטליות ומידע</t>
    </r>
  </si>
  <si>
    <r>
      <t xml:space="preserve">מזהה הגוף המציע </t>
    </r>
    <r>
      <rPr>
        <sz val="12"/>
        <color theme="1"/>
        <rFont val="Arial"/>
        <family val="2"/>
        <scheme val="minor"/>
      </rPr>
      <t>(ח.פ/ח.צ/ע.מ וכדו')</t>
    </r>
  </si>
  <si>
    <t>חתימה וחותמת:</t>
  </si>
  <si>
    <t>עלות כוללת לצורך השוואת הצעות</t>
  </si>
  <si>
    <t>שם מלא</t>
  </si>
  <si>
    <t>כמות מוערכת לשנה 1</t>
  </si>
  <si>
    <t>כמות מוערכת לשנה 2</t>
  </si>
  <si>
    <t>כמות מוערכת לשנה 3</t>
  </si>
  <si>
    <t>כמות מוערכת לשנה 4</t>
  </si>
  <si>
    <t>כמות מוערכת לשנה 5</t>
  </si>
  <si>
    <t>סעיף במכרז</t>
  </si>
  <si>
    <t>אחוז הנחה מוצע</t>
  </si>
  <si>
    <t>תעריף לאחר הנחה</t>
  </si>
  <si>
    <t>סה"כ עלות עבור שנה</t>
  </si>
  <si>
    <t>עלות כוללת ל-5 שנים
(₪ לפני מע"מ)</t>
  </si>
  <si>
    <t>עלות כוללת
(₪ לפני מע"מ)</t>
  </si>
  <si>
    <t>תמחור שירותי מומחה</t>
  </si>
  <si>
    <t xml:space="preserve">שירותי מומחה </t>
  </si>
  <si>
    <t>מחיר  שנתי
(₪ לפני מע"מ)</t>
  </si>
  <si>
    <t>שנה 1</t>
  </si>
  <si>
    <t>שנה 2</t>
  </si>
  <si>
    <t>שנה 3</t>
  </si>
  <si>
    <t>שנה 4</t>
  </si>
  <si>
    <t>שנה 5</t>
  </si>
  <si>
    <t>שירותי אינטגרציה ומומחה למוצרי חברת VMware עבור משרד המשפטים</t>
  </si>
  <si>
    <t>תמחור שירות תמיכה</t>
  </si>
  <si>
    <t xml:space="preserve">שירות תמיכה שנתית </t>
  </si>
  <si>
    <t>תעריף מירבי לשעה</t>
  </si>
  <si>
    <t>תמחור שירות תמיכה שנתית</t>
  </si>
  <si>
    <t>הנחיות לביצוע</t>
  </si>
  <si>
    <t>1. יש להזין את המחיר לרכיב בתאים הלבנים. העלות הכוללת לצורך השוואת הצעות תחושב באופן אוטומטי.</t>
  </si>
  <si>
    <t>2. כל המחירים יוצגו בש"ח לפני מע"מ.</t>
  </si>
  <si>
    <t>3. שירותי תמיכה- יש לתמחר עלות שנתית לשירותים המפורטים בסעיף 2.3 בקובץ מינהלה ומפרט.</t>
  </si>
  <si>
    <t>5. יש להדפיס את חוברת העבודה לאחר מילוי הנתונים ולחתום על התדפיס באופן המחייב את המציע. התדפיס החתום יוגש במעטפת הצעת המחיר ביחד עם עותק דיגיטלי של חוברת הExcel ועותק של התדפיס סרוק בתבנית קובץ PDF</t>
  </si>
  <si>
    <t>מומחה בכיר</t>
  </si>
  <si>
    <t>מומחה מנוסה</t>
  </si>
  <si>
    <t xml:space="preserve">מומחה </t>
  </si>
  <si>
    <t xml:space="preserve"> 4. שירותי מומחה- יש להזין אחוז הנחה מוצע לתעריפים הנקובים שלא יעלה על 18% הנחה.  </t>
  </si>
  <si>
    <t>21-2023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</si>
</sst>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40D]\ #,##0.00;[$₪-40D]\ \-#,##0.00"/>
    <numFmt numFmtId="166" formatCode="0.0%"/>
  </numFmts>
  <fonts count="14" x14ac:knownFonts="1">
    <font>
      <sz val="11"/>
      <color theme="1"/>
      <name val="Arial"/>
      <family val="2"/>
      <charset val="177"/>
      <scheme val="minor"/>
    </font>
    <font>
      <sz val="10"/>
      <color rgb="FF000000"/>
      <name val="Times New Roman"/>
      <family val="1"/>
    </font>
    <font>
      <sz val="10"/>
      <color theme="1"/>
      <name val="Arial"/>
      <family val="2"/>
      <scheme val="minor"/>
    </font>
    <font>
      <b/>
      <sz val="20"/>
      <color theme="1"/>
      <name val="Arial"/>
      <family val="2"/>
      <scheme val="minor"/>
    </font>
    <font>
      <sz val="16"/>
      <color theme="1"/>
      <name val="Arial"/>
      <family val="2"/>
      <scheme val="minor"/>
    </font>
    <font>
      <sz val="12"/>
      <color theme="1"/>
      <name val="Arial"/>
      <family val="2"/>
      <scheme val="minor"/>
    </font>
    <font>
      <b/>
      <sz val="12"/>
      <color theme="1"/>
      <name val="Arial"/>
      <family val="2"/>
      <scheme val="minor"/>
    </font>
    <font>
      <b/>
      <sz val="24"/>
      <color theme="1"/>
      <name val="Arial"/>
      <family val="2"/>
      <scheme val="minor"/>
    </font>
    <font>
      <sz val="12"/>
      <name val="Arial"/>
      <family val="2"/>
    </font>
    <font>
      <sz val="14"/>
      <name val="Arial"/>
      <family val="2"/>
    </font>
    <font>
      <b/>
      <u/>
      <sz val="11"/>
      <name val="Arial"/>
      <family val="2"/>
    </font>
    <font>
      <b/>
      <sz val="14"/>
      <color theme="1"/>
      <name val="Arial"/>
      <family val="2"/>
      <scheme val="minor"/>
    </font>
    <font>
      <sz val="11"/>
      <name val="Arial"/>
      <family val="2"/>
    </font>
    <font>
      <b/>
      <u/>
      <sz val="12"/>
      <name val="Arial"/>
      <family val="2"/>
    </font>
  </fonts>
  <fills count="8">
    <fill>
      <patternFill patternType="none"/>
    </fill>
    <fill>
      <patternFill patternType="gray125"/>
    </fill>
    <fill>
      <patternFill patternType="solid">
        <fgColor theme="2"/>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3"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8">
    <xf numFmtId="0" fontId="0" fillId="0" borderId="0" xfId="0"/>
    <xf numFmtId="0" fontId="0" fillId="0" borderId="0" xfId="0" applyAlignment="1">
      <alignment vertical="top"/>
    </xf>
    <xf numFmtId="0" fontId="6" fillId="4" borderId="0" xfId="0" applyFont="1" applyFill="1" applyBorder="1" applyAlignment="1">
      <alignment horizontal="center" vertical="center"/>
    </xf>
    <xf numFmtId="0" fontId="0" fillId="0" borderId="0" xfId="0" applyAlignment="1">
      <alignment horizontal="center" vertical="center"/>
    </xf>
    <xf numFmtId="0" fontId="0" fillId="0" borderId="0" xfId="0" applyFill="1" applyBorder="1"/>
    <xf numFmtId="0" fontId="1" fillId="0" borderId="0" xfId="0" applyFont="1" applyFill="1" applyBorder="1" applyAlignment="1">
      <alignment horizontal="center" vertical="top" wrapText="1" readingOrder="2"/>
    </xf>
    <xf numFmtId="0" fontId="2" fillId="0" borderId="0" xfId="0" applyFont="1" applyFill="1" applyBorder="1" applyAlignment="1">
      <alignment horizontal="center" vertical="top" wrapText="1" readingOrder="2"/>
    </xf>
    <xf numFmtId="0" fontId="8" fillId="0" borderId="0" xfId="0" applyFont="1" applyFill="1" applyBorder="1" applyAlignment="1">
      <alignment vertical="center"/>
    </xf>
    <xf numFmtId="0" fontId="9" fillId="2" borderId="2" xfId="0" applyFont="1" applyFill="1" applyBorder="1" applyAlignment="1" applyProtection="1">
      <alignment horizontal="right" vertical="center" wrapText="1"/>
    </xf>
    <xf numFmtId="0" fontId="8" fillId="0" borderId="0" xfId="0" applyFont="1" applyFill="1" applyBorder="1"/>
    <xf numFmtId="0" fontId="9" fillId="2" borderId="2" xfId="0" applyFont="1" applyFill="1" applyBorder="1" applyAlignment="1" applyProtection="1">
      <alignment horizontal="right" vertical="top" wrapText="1"/>
    </xf>
    <xf numFmtId="0" fontId="8" fillId="0" borderId="0" xfId="0" applyFont="1" applyFill="1" applyBorder="1" applyAlignment="1">
      <alignment vertical="top"/>
    </xf>
    <xf numFmtId="0" fontId="0" fillId="0" borderId="0" xfId="0" applyFill="1" applyBorder="1" applyAlignment="1" applyProtection="1">
      <alignment horizontal="right" vertical="top" wrapText="1"/>
      <protection locked="0"/>
    </xf>
    <xf numFmtId="0" fontId="0" fillId="0" borderId="0" xfId="0" applyFill="1" applyBorder="1" applyAlignment="1">
      <alignment vertical="top"/>
    </xf>
    <xf numFmtId="0" fontId="0" fillId="0" borderId="0" xfId="0" applyFill="1"/>
    <xf numFmtId="0" fontId="0" fillId="0" borderId="0" xfId="0" applyBorder="1" applyAlignment="1">
      <alignment vertical="top" wrapText="1" readingOrder="2"/>
    </xf>
    <xf numFmtId="1" fontId="5" fillId="2" borderId="1" xfId="0" applyNumberFormat="1" applyFont="1" applyFill="1" applyBorder="1" applyAlignment="1">
      <alignment horizontal="center" vertical="center"/>
    </xf>
    <xf numFmtId="164" fontId="5" fillId="2" borderId="1" xfId="0" applyNumberFormat="1" applyFont="1" applyFill="1" applyBorder="1" applyAlignment="1">
      <alignment horizontal="center" vertical="center"/>
    </xf>
    <xf numFmtId="164" fontId="5" fillId="5" borderId="1" xfId="0" applyNumberFormat="1" applyFont="1" applyFill="1" applyBorder="1" applyAlignment="1">
      <alignment horizontal="center" vertical="center"/>
    </xf>
    <xf numFmtId="0" fontId="0" fillId="0" borderId="0" xfId="0" applyBorder="1" applyAlignment="1">
      <alignment horizontal="center"/>
    </xf>
    <xf numFmtId="0" fontId="6" fillId="0" borderId="0" xfId="0" applyFont="1" applyFill="1" applyBorder="1" applyAlignment="1">
      <alignment horizontal="center" vertical="center" wrapText="1"/>
    </xf>
    <xf numFmtId="164" fontId="0" fillId="0" borderId="0" xfId="0" applyNumberFormat="1"/>
    <xf numFmtId="0" fontId="0" fillId="0" borderId="0" xfId="0" applyBorder="1"/>
    <xf numFmtId="0" fontId="5" fillId="0" borderId="0" xfId="0" applyFont="1" applyFill="1" applyBorder="1" applyAlignment="1">
      <alignment horizontal="right" vertical="center" wrapText="1"/>
    </xf>
    <xf numFmtId="165" fontId="5" fillId="0" borderId="0" xfId="0" applyNumberFormat="1" applyFont="1" applyFill="1" applyBorder="1" applyAlignment="1">
      <alignment horizontal="center" vertical="center"/>
    </xf>
    <xf numFmtId="0" fontId="6" fillId="3" borderId="5" xfId="0" applyFont="1" applyFill="1" applyBorder="1" applyAlignment="1">
      <alignment horizontal="center" vertical="center" wrapText="1"/>
    </xf>
    <xf numFmtId="0" fontId="6" fillId="3" borderId="1" xfId="0" applyFont="1" applyFill="1" applyBorder="1" applyAlignment="1">
      <alignment horizontal="center" vertical="top" wrapText="1"/>
    </xf>
    <xf numFmtId="0" fontId="6" fillId="3" borderId="1" xfId="0" applyFont="1" applyFill="1" applyBorder="1" applyAlignment="1">
      <alignment horizontal="center" vertical="center" wrapText="1"/>
    </xf>
    <xf numFmtId="166" fontId="6" fillId="3" borderId="1" xfId="0" applyNumberFormat="1" applyFont="1" applyFill="1" applyBorder="1" applyAlignment="1">
      <alignment horizontal="center" vertical="top" wrapText="1"/>
    </xf>
    <xf numFmtId="0" fontId="5" fillId="2" borderId="1" xfId="0" applyFont="1" applyFill="1" applyBorder="1" applyAlignment="1">
      <alignment horizontal="right" vertical="center"/>
    </xf>
    <xf numFmtId="0" fontId="5" fillId="2" borderId="1" xfId="0" applyFont="1" applyFill="1" applyBorder="1" applyAlignment="1">
      <alignment horizontal="right" vertical="center" wrapText="1"/>
    </xf>
    <xf numFmtId="0" fontId="5" fillId="2" borderId="1" xfId="0" applyFont="1" applyFill="1" applyBorder="1" applyAlignment="1">
      <alignment horizontal="center" vertical="center" wrapText="1"/>
    </xf>
    <xf numFmtId="0" fontId="11" fillId="0" borderId="0" xfId="0" applyFont="1" applyFill="1" applyBorder="1" applyAlignment="1">
      <alignment horizontal="center" vertical="top" wrapText="1"/>
    </xf>
    <xf numFmtId="0" fontId="0" fillId="0" borderId="0" xfId="0" applyAlignment="1">
      <alignment horizontal="center"/>
    </xf>
    <xf numFmtId="0" fontId="6" fillId="0" borderId="0" xfId="0" applyFont="1" applyFill="1" applyBorder="1" applyAlignment="1">
      <alignment horizontal="center" vertical="center"/>
    </xf>
    <xf numFmtId="0" fontId="0" fillId="0" borderId="0" xfId="0" applyFill="1" applyBorder="1" applyAlignment="1"/>
    <xf numFmtId="0" fontId="0" fillId="0" borderId="0" xfId="0" applyFill="1" applyBorder="1" applyAlignment="1">
      <alignment horizontal="center"/>
    </xf>
    <xf numFmtId="0" fontId="5" fillId="2" borderId="1" xfId="0" applyFont="1" applyFill="1" applyBorder="1" applyAlignment="1">
      <alignment vertical="center" wrapText="1"/>
    </xf>
    <xf numFmtId="0" fontId="0" fillId="0" borderId="0" xfId="0" applyAlignment="1">
      <alignment vertical="center"/>
    </xf>
    <xf numFmtId="164" fontId="6" fillId="5" borderId="9" xfId="0" applyNumberFormat="1" applyFont="1" applyFill="1" applyBorder="1" applyAlignment="1">
      <alignment horizontal="center" vertical="center"/>
    </xf>
    <xf numFmtId="164" fontId="5" fillId="0" borderId="0" xfId="0" applyNumberFormat="1" applyFont="1" applyFill="1" applyBorder="1" applyAlignment="1">
      <alignment horizontal="center" vertical="center"/>
    </xf>
    <xf numFmtId="0" fontId="6" fillId="0" borderId="0" xfId="0" applyFont="1" applyFill="1" applyBorder="1" applyAlignment="1">
      <alignment horizontal="center" vertical="top" wrapText="1"/>
    </xf>
    <xf numFmtId="165" fontId="5" fillId="6" borderId="1" xfId="0" applyNumberFormat="1" applyFont="1" applyFill="1" applyBorder="1" applyAlignment="1">
      <alignment horizontal="center" vertical="center"/>
    </xf>
    <xf numFmtId="0" fontId="0" fillId="0" borderId="0" xfId="0" applyFill="1" applyBorder="1" applyAlignment="1">
      <alignment vertical="center"/>
    </xf>
    <xf numFmtId="0" fontId="6" fillId="3" borderId="1"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5" fillId="2" borderId="5" xfId="0" applyFont="1" applyFill="1" applyBorder="1" applyAlignment="1">
      <alignment horizontal="center" vertical="center" wrapText="1" readingOrder="2"/>
    </xf>
    <xf numFmtId="165" fontId="5" fillId="0" borderId="1" xfId="0" applyNumberFormat="1" applyFont="1" applyFill="1" applyBorder="1" applyAlignment="1" applyProtection="1">
      <alignment horizontal="center" vertical="center"/>
      <protection locked="0"/>
    </xf>
    <xf numFmtId="0" fontId="0" fillId="0" borderId="1" xfId="0" applyBorder="1" applyAlignment="1" applyProtection="1">
      <protection locked="0"/>
    </xf>
    <xf numFmtId="0" fontId="0" fillId="0" borderId="5" xfId="0" applyBorder="1" applyAlignment="1" applyProtection="1">
      <alignment horizontal="center"/>
      <protection locked="0"/>
    </xf>
    <xf numFmtId="0" fontId="0" fillId="0" borderId="5" xfId="0" applyBorder="1" applyAlignment="1" applyProtection="1">
      <protection locked="0"/>
    </xf>
    <xf numFmtId="10" fontId="5" fillId="0" borderId="1" xfId="0" applyNumberFormat="1" applyFont="1" applyFill="1" applyBorder="1" applyAlignment="1" applyProtection="1">
      <alignment horizontal="center" vertical="center"/>
      <protection locked="0"/>
    </xf>
    <xf numFmtId="0" fontId="0" fillId="0" borderId="1" xfId="0" applyBorder="1" applyAlignment="1" applyProtection="1">
      <alignment horizontal="center"/>
      <protection locked="0"/>
    </xf>
    <xf numFmtId="49" fontId="9" fillId="0" borderId="2" xfId="0" applyNumberFormat="1" applyFont="1" applyFill="1" applyBorder="1" applyAlignment="1" applyProtection="1">
      <alignment horizontal="right" vertical="center" wrapText="1"/>
      <protection locked="0"/>
    </xf>
    <xf numFmtId="14" fontId="9" fillId="0" borderId="2" xfId="0" applyNumberFormat="1" applyFont="1" applyFill="1" applyBorder="1" applyAlignment="1" applyProtection="1">
      <alignment vertical="center" wrapText="1"/>
      <protection locked="0"/>
    </xf>
    <xf numFmtId="49" fontId="9" fillId="0" borderId="2" xfId="0" applyNumberFormat="1" applyFont="1" applyFill="1" applyBorder="1" applyAlignment="1" applyProtection="1">
      <alignment horizontal="right" vertical="top" wrapText="1"/>
      <protection locked="0"/>
    </xf>
    <xf numFmtId="164" fontId="5" fillId="7" borderId="8" xfId="0" applyNumberFormat="1" applyFont="1" applyFill="1" applyBorder="1" applyAlignment="1">
      <alignment horizontal="center" vertical="center"/>
    </xf>
    <xf numFmtId="3" fontId="5" fillId="2" borderId="1" xfId="0" applyNumberFormat="1" applyFont="1" applyFill="1" applyBorder="1" applyAlignment="1">
      <alignment horizontal="center" vertical="center"/>
    </xf>
    <xf numFmtId="0" fontId="2" fillId="3" borderId="3" xfId="0" applyFont="1" applyFill="1" applyBorder="1" applyAlignment="1">
      <alignment horizontal="center" vertical="top" wrapText="1" readingOrder="2"/>
    </xf>
    <xf numFmtId="0" fontId="2" fillId="3" borderId="4" xfId="0" applyFont="1" applyFill="1" applyBorder="1" applyAlignment="1">
      <alignment horizontal="center" vertical="top" wrapText="1" readingOrder="2"/>
    </xf>
    <xf numFmtId="0" fontId="13" fillId="4" borderId="10" xfId="0" applyFont="1" applyFill="1" applyBorder="1" applyAlignment="1">
      <alignment horizontal="center" wrapText="1" readingOrder="2"/>
    </xf>
    <xf numFmtId="0" fontId="5" fillId="4" borderId="11" xfId="0" applyFont="1" applyFill="1" applyBorder="1" applyAlignment="1">
      <alignment horizontal="center" wrapText="1" readingOrder="2"/>
    </xf>
    <xf numFmtId="0" fontId="12" fillId="4" borderId="12" xfId="0" applyFont="1" applyFill="1" applyBorder="1" applyAlignment="1">
      <alignment horizontal="right" wrapText="1" readingOrder="2"/>
    </xf>
    <xf numFmtId="0" fontId="12" fillId="4" borderId="13" xfId="0" applyFont="1" applyFill="1" applyBorder="1" applyAlignment="1">
      <alignment horizontal="right" wrapText="1" readingOrder="2"/>
    </xf>
    <xf numFmtId="0" fontId="10" fillId="4" borderId="0" xfId="0" applyFont="1" applyFill="1" applyBorder="1" applyAlignment="1">
      <alignment horizontal="right" wrapText="1" readingOrder="2"/>
    </xf>
    <xf numFmtId="0" fontId="10" fillId="4" borderId="12" xfId="0" applyFont="1" applyFill="1" applyBorder="1" applyAlignment="1">
      <alignment horizontal="right" wrapText="1" readingOrder="2"/>
    </xf>
    <xf numFmtId="0" fontId="10" fillId="4" borderId="13" xfId="0" applyFont="1" applyFill="1" applyBorder="1" applyAlignment="1">
      <alignment horizontal="right" wrapText="1" readingOrder="2"/>
    </xf>
    <xf numFmtId="0" fontId="10" fillId="4" borderId="14" xfId="0" applyFont="1" applyFill="1" applyBorder="1" applyAlignment="1">
      <alignment horizontal="right" wrapText="1" readingOrder="2"/>
    </xf>
    <xf numFmtId="0" fontId="10" fillId="4" borderId="15" xfId="0" applyFont="1" applyFill="1" applyBorder="1" applyAlignment="1">
      <alignment horizontal="right" wrapText="1" readingOrder="2"/>
    </xf>
    <xf numFmtId="0" fontId="11" fillId="3"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2</xdr:col>
      <xdr:colOff>1304365</xdr:colOff>
      <xdr:row>9</xdr:row>
      <xdr:rowOff>0</xdr:rowOff>
    </xdr:from>
    <xdr:ext cx="184731" cy="254557"/>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0775491845" y="1987176"/>
          <a:ext cx="18473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pPr algn="r" rtl="1"/>
          <a:endParaRPr lang="he-I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1304365</xdr:colOff>
      <xdr:row>11</xdr:row>
      <xdr:rowOff>0</xdr:rowOff>
    </xdr:from>
    <xdr:ext cx="184731" cy="254557"/>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0988166344" y="5372100"/>
          <a:ext cx="18473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pPr algn="r" rtl="1"/>
          <a:endParaRPr lang="he-IL"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1304365</xdr:colOff>
      <xdr:row>9</xdr:row>
      <xdr:rowOff>0</xdr:rowOff>
    </xdr:from>
    <xdr:ext cx="184731" cy="254557"/>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0985461244" y="5356860"/>
          <a:ext cx="18473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pPr algn="r" rtl="1"/>
          <a:endParaRPr lang="he-IL" sz="1100"/>
        </a:p>
      </xdr:txBody>
    </xdr:sp>
    <xdr:clientData/>
  </xdr:one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1:F25"/>
  <sheetViews>
    <sheetView showGridLines="0" rightToLeft="1" workbookViewId="0">
      <selection activeCell="E5" sqref="E5:F5"/>
    </sheetView>
  </sheetViews>
  <sheetFormatPr defaultRowHeight="14" x14ac:dyDescent="0.3"/>
  <cols>
    <col min="1" max="1" width="3.6640625" customWidth="1"/>
    <col min="2" max="2" width="34.6640625" style="14" customWidth="1"/>
    <col min="3" max="3" width="36.08203125" style="14" customWidth="1"/>
    <col min="4" max="4" width="3.6640625" customWidth="1"/>
    <col min="5" max="5" width="49.9140625" customWidth="1"/>
    <col min="6" max="6" width="17.25" customWidth="1"/>
  </cols>
  <sheetData>
    <row r="1" spans="2:6" ht="14.5" thickBot="1" x14ac:dyDescent="0.35">
      <c r="B1" s="4"/>
      <c r="C1" s="4"/>
    </row>
    <row r="2" spans="2:6" ht="75" customHeight="1" thickBot="1" x14ac:dyDescent="0.4">
      <c r="B2" s="59" t="s">
        <v>7</v>
      </c>
      <c r="C2" s="60"/>
      <c r="E2" s="61" t="s">
        <v>36</v>
      </c>
      <c r="F2" s="62"/>
    </row>
    <row r="3" spans="2:6" ht="44" customHeight="1" thickBot="1" x14ac:dyDescent="0.35">
      <c r="B3" s="5"/>
      <c r="C3" s="6"/>
      <c r="E3" s="63" t="s">
        <v>37</v>
      </c>
      <c r="F3" s="64"/>
    </row>
    <row r="4" spans="2:6" ht="18" customHeight="1" thickBot="1" x14ac:dyDescent="0.35">
      <c r="B4" s="7" t="s">
        <v>0</v>
      </c>
      <c r="C4" s="8" t="s">
        <v>45</v>
      </c>
      <c r="E4" s="63" t="s">
        <v>38</v>
      </c>
      <c r="F4" s="64"/>
    </row>
    <row r="5" spans="2:6" ht="27.5" customHeight="1" thickBot="1" x14ac:dyDescent="0.4">
      <c r="B5" s="9"/>
      <c r="C5" s="4"/>
      <c r="E5" s="63" t="s">
        <v>39</v>
      </c>
      <c r="F5" s="64"/>
    </row>
    <row r="6" spans="2:6" ht="35.5" customHeight="1" thickBot="1" x14ac:dyDescent="0.35">
      <c r="B6" s="7" t="s">
        <v>1</v>
      </c>
      <c r="C6" s="10" t="s">
        <v>31</v>
      </c>
      <c r="E6" s="63" t="s">
        <v>44</v>
      </c>
      <c r="F6" s="64"/>
    </row>
    <row r="7" spans="2:6" ht="16" customHeight="1" thickBot="1" x14ac:dyDescent="0.4">
      <c r="B7" s="9"/>
      <c r="C7" s="4"/>
      <c r="E7" s="66"/>
      <c r="F7" s="67"/>
    </row>
    <row r="8" spans="2:6" ht="43" customHeight="1" thickBot="1" x14ac:dyDescent="0.35">
      <c r="B8" s="7" t="s">
        <v>2</v>
      </c>
      <c r="C8" s="54"/>
      <c r="E8" s="63" t="s">
        <v>40</v>
      </c>
      <c r="F8" s="64"/>
    </row>
    <row r="9" spans="2:6" ht="16" customHeight="1" thickBot="1" x14ac:dyDescent="0.35">
      <c r="B9" s="11"/>
      <c r="C9" s="12"/>
      <c r="E9" s="66"/>
      <c r="F9" s="67"/>
    </row>
    <row r="10" spans="2:6" ht="18" customHeight="1" thickBot="1" x14ac:dyDescent="0.35">
      <c r="B10" s="7" t="s">
        <v>8</v>
      </c>
      <c r="C10" s="54"/>
      <c r="E10" s="68"/>
      <c r="F10" s="69"/>
    </row>
    <row r="11" spans="2:6" ht="16" customHeight="1" thickBot="1" x14ac:dyDescent="0.35">
      <c r="B11" s="11"/>
      <c r="C11" s="12"/>
      <c r="E11" s="65"/>
      <c r="F11" s="65"/>
    </row>
    <row r="12" spans="2:6" ht="18" customHeight="1" thickBot="1" x14ac:dyDescent="0.35">
      <c r="B12" s="7" t="s">
        <v>3</v>
      </c>
      <c r="C12" s="55"/>
      <c r="E12" s="65"/>
      <c r="F12" s="65"/>
    </row>
    <row r="13" spans="2:6" ht="14.5" customHeight="1" thickBot="1" x14ac:dyDescent="0.35">
      <c r="B13" s="13"/>
      <c r="C13" s="13"/>
      <c r="E13" s="65"/>
      <c r="F13" s="65"/>
    </row>
    <row r="14" spans="2:6" ht="87" customHeight="1" thickBot="1" x14ac:dyDescent="0.35">
      <c r="B14" s="11" t="s">
        <v>9</v>
      </c>
      <c r="C14" s="56"/>
      <c r="E14" s="15"/>
      <c r="F14" s="22"/>
    </row>
    <row r="15" spans="2:6" x14ac:dyDescent="0.3">
      <c r="B15" s="4"/>
      <c r="C15" s="13"/>
    </row>
    <row r="16" spans="2:6" x14ac:dyDescent="0.3">
      <c r="B16" s="4"/>
      <c r="C16" s="4"/>
    </row>
    <row r="17" spans="2:3" x14ac:dyDescent="0.3">
      <c r="B17" s="4"/>
      <c r="C17" s="4"/>
    </row>
    <row r="18" spans="2:3" x14ac:dyDescent="0.3">
      <c r="B18" s="4"/>
      <c r="C18" s="4"/>
    </row>
    <row r="19" spans="2:3" x14ac:dyDescent="0.3">
      <c r="B19" s="4"/>
      <c r="C19" s="4"/>
    </row>
    <row r="20" spans="2:3" x14ac:dyDescent="0.3">
      <c r="B20" s="4"/>
      <c r="C20" s="4"/>
    </row>
    <row r="21" spans="2:3" x14ac:dyDescent="0.3">
      <c r="B21" s="4"/>
      <c r="C21" s="4"/>
    </row>
    <row r="22" spans="2:3" x14ac:dyDescent="0.3">
      <c r="B22" s="4"/>
      <c r="C22" s="4"/>
    </row>
    <row r="23" spans="2:3" x14ac:dyDescent="0.3">
      <c r="B23" s="4"/>
      <c r="C23" s="4"/>
    </row>
    <row r="24" spans="2:3" x14ac:dyDescent="0.3">
      <c r="B24" s="4"/>
      <c r="C24" s="4"/>
    </row>
    <row r="25" spans="2:3" x14ac:dyDescent="0.3">
      <c r="B25" s="4"/>
      <c r="C25" s="4"/>
    </row>
  </sheetData>
  <sheetProtection sheet="1" objects="1" scenarios="1"/>
  <mergeCells count="13">
    <mergeCell ref="E6:F6"/>
    <mergeCell ref="E12:F12"/>
    <mergeCell ref="E13:F13"/>
    <mergeCell ref="E7:F7"/>
    <mergeCell ref="E8:F8"/>
    <mergeCell ref="E9:F9"/>
    <mergeCell ref="E10:F10"/>
    <mergeCell ref="E11:F11"/>
    <mergeCell ref="B2:C2"/>
    <mergeCell ref="E2:F2"/>
    <mergeCell ref="E3:F3"/>
    <mergeCell ref="E5:F5"/>
    <mergeCell ref="E4:F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B1:O12"/>
  <sheetViews>
    <sheetView showGridLines="0" rightToLeft="1" tabSelected="1" zoomScaleNormal="100" workbookViewId="0">
      <selection activeCell="E5" sqref="E5"/>
    </sheetView>
  </sheetViews>
  <sheetFormatPr defaultRowHeight="14" x14ac:dyDescent="0.3"/>
  <cols>
    <col min="1" max="1" width="3.6640625" customWidth="1"/>
    <col min="2" max="2" width="14.4140625" customWidth="1"/>
    <col min="3" max="3" width="27.58203125" customWidth="1"/>
    <col min="4" max="4" width="21.5" style="33" customWidth="1"/>
    <col min="5" max="9" width="13.1640625" customWidth="1"/>
    <col min="10" max="10" width="18.6640625" customWidth="1"/>
    <col min="11" max="11" width="3.6640625" customWidth="1"/>
    <col min="12" max="14" width="15.6640625" customWidth="1"/>
    <col min="15" max="15" width="4.58203125" customWidth="1"/>
    <col min="16" max="16" width="21.08203125" customWidth="1"/>
    <col min="17" max="17" width="8.9140625" customWidth="1"/>
  </cols>
  <sheetData>
    <row r="1" spans="2:15" ht="15" customHeight="1" x14ac:dyDescent="0.3"/>
    <row r="2" spans="2:15" s="38" customFormat="1" ht="31.75" customHeight="1" x14ac:dyDescent="0.3">
      <c r="B2" s="70" t="s">
        <v>35</v>
      </c>
      <c r="C2" s="70"/>
      <c r="D2" s="70"/>
      <c r="E2" s="70"/>
      <c r="F2" s="70"/>
      <c r="G2" s="70"/>
      <c r="H2" s="70"/>
      <c r="I2" s="70"/>
      <c r="J2" s="70"/>
      <c r="O2" s="2"/>
    </row>
    <row r="3" spans="2:15" s="4" customFormat="1" ht="5" customHeight="1" x14ac:dyDescent="0.3">
      <c r="C3" s="32"/>
      <c r="D3" s="36"/>
      <c r="O3" s="34"/>
    </row>
    <row r="4" spans="2:15" s="1" customFormat="1" ht="46.5" customHeight="1" x14ac:dyDescent="0.3">
      <c r="B4" s="27" t="s">
        <v>17</v>
      </c>
      <c r="C4" s="27" t="s">
        <v>6</v>
      </c>
      <c r="D4" s="27" t="s">
        <v>25</v>
      </c>
      <c r="E4" s="27" t="s">
        <v>26</v>
      </c>
      <c r="F4" s="27" t="s">
        <v>27</v>
      </c>
      <c r="G4" s="27" t="s">
        <v>28</v>
      </c>
      <c r="H4" s="27" t="s">
        <v>29</v>
      </c>
      <c r="I4" s="27" t="s">
        <v>30</v>
      </c>
      <c r="J4" s="27" t="s">
        <v>21</v>
      </c>
      <c r="K4" s="2"/>
      <c r="L4" s="2"/>
    </row>
    <row r="5" spans="2:15" s="1" customFormat="1" ht="30" customHeight="1" x14ac:dyDescent="0.3">
      <c r="B5" s="31">
        <v>5.0999999999999996</v>
      </c>
      <c r="C5" s="37" t="s">
        <v>33</v>
      </c>
      <c r="D5" s="48">
        <v>0</v>
      </c>
      <c r="E5" s="16">
        <f>D5</f>
        <v>0</v>
      </c>
      <c r="F5" s="16">
        <f>D5</f>
        <v>0</v>
      </c>
      <c r="G5" s="16">
        <f>D5</f>
        <v>0</v>
      </c>
      <c r="H5" s="16">
        <f>D5</f>
        <v>0</v>
      </c>
      <c r="I5" s="16">
        <f>D5</f>
        <v>0</v>
      </c>
      <c r="J5" s="17">
        <f>(E5+F5+G5+H5+I5)</f>
        <v>0</v>
      </c>
      <c r="K5" s="2"/>
      <c r="L5" s="2"/>
    </row>
    <row r="6" spans="2:15" s="1" customFormat="1" ht="27" customHeight="1" x14ac:dyDescent="0.3">
      <c r="B6" s="23"/>
      <c r="C6" s="23"/>
      <c r="E6" s="40"/>
      <c r="F6" s="40"/>
      <c r="G6" s="71" t="s">
        <v>10</v>
      </c>
      <c r="H6" s="71"/>
      <c r="I6" s="71"/>
      <c r="J6" s="39">
        <f>J5</f>
        <v>0</v>
      </c>
      <c r="L6" s="2"/>
    </row>
    <row r="7" spans="2:15" s="1" customFormat="1" ht="22.25" customHeight="1" x14ac:dyDescent="0.3">
      <c r="B7" s="23"/>
      <c r="C7" s="23"/>
      <c r="D7" s="24"/>
      <c r="E7" s="24"/>
      <c r="F7" s="24"/>
      <c r="G7" s="24"/>
      <c r="H7" s="24"/>
      <c r="I7" s="24"/>
      <c r="J7" s="24"/>
      <c r="K7" s="2"/>
      <c r="L7" s="2"/>
    </row>
    <row r="8" spans="2:15" s="1" customFormat="1" ht="10" customHeight="1" x14ac:dyDescent="0.3">
      <c r="F8" s="24"/>
      <c r="G8" s="24"/>
      <c r="H8" s="24"/>
      <c r="I8" s="24"/>
      <c r="J8" s="24"/>
      <c r="K8" s="2"/>
      <c r="L8" s="2"/>
    </row>
    <row r="9" spans="2:15" ht="36.65" customHeight="1" x14ac:dyDescent="0.3">
      <c r="B9" s="25" t="s">
        <v>4</v>
      </c>
      <c r="C9" s="25" t="s">
        <v>11</v>
      </c>
      <c r="D9" s="44" t="s">
        <v>5</v>
      </c>
      <c r="H9" s="21"/>
      <c r="I9" s="21"/>
    </row>
    <row r="10" spans="2:15" ht="50" customHeight="1" x14ac:dyDescent="0.3">
      <c r="B10" s="51"/>
      <c r="C10" s="50"/>
      <c r="D10" s="49"/>
    </row>
    <row r="11" spans="2:15" ht="30" customHeight="1" x14ac:dyDescent="0.3">
      <c r="B11" s="3"/>
      <c r="G11" s="20"/>
      <c r="H11" s="20"/>
      <c r="I11" s="3"/>
      <c r="J11" s="3"/>
      <c r="K11" s="3"/>
      <c r="L11" s="3"/>
    </row>
    <row r="12" spans="2:15" ht="40" customHeight="1" x14ac:dyDescent="0.3">
      <c r="G12" s="19"/>
      <c r="H12" s="19"/>
    </row>
  </sheetData>
  <sheetProtection sheet="1" objects="1" scenarios="1"/>
  <mergeCells count="2">
    <mergeCell ref="B2:J2"/>
    <mergeCell ref="G6:I6"/>
  </mergeCells>
  <dataValidations count="1">
    <dataValidation allowBlank="1" showErrorMessage="1" promptTitle="שים לב!" sqref="D5" xr:uid="{00000000-0002-0000-0100-000000000000}"/>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B1:O12"/>
  <sheetViews>
    <sheetView showGridLines="0" rightToLeft="1" workbookViewId="0">
      <selection activeCell="E5" sqref="E5"/>
    </sheetView>
  </sheetViews>
  <sheetFormatPr defaultRowHeight="14" x14ac:dyDescent="0.3"/>
  <cols>
    <col min="1" max="1" width="3.6640625" customWidth="1"/>
    <col min="2" max="2" width="13.4140625" customWidth="1"/>
    <col min="3" max="3" width="16.83203125" customWidth="1"/>
    <col min="4" max="4" width="21.33203125" customWidth="1"/>
    <col min="5" max="5" width="11.83203125" customWidth="1"/>
    <col min="6" max="11" width="13.1640625" customWidth="1"/>
    <col min="12" max="12" width="18.9140625" customWidth="1"/>
    <col min="13" max="13" width="3.6640625" customWidth="1"/>
  </cols>
  <sheetData>
    <row r="1" spans="2:15" ht="15" customHeight="1" x14ac:dyDescent="0.3"/>
    <row r="2" spans="2:15" s="38" customFormat="1" ht="31.75" customHeight="1" x14ac:dyDescent="0.3">
      <c r="B2" s="70" t="s">
        <v>24</v>
      </c>
      <c r="C2" s="70"/>
      <c r="D2" s="70"/>
      <c r="E2" s="70"/>
      <c r="F2" s="70"/>
      <c r="G2" s="70"/>
      <c r="H2" s="70"/>
      <c r="I2" s="70"/>
      <c r="J2" s="70"/>
      <c r="K2" s="70"/>
      <c r="L2" s="70"/>
      <c r="O2" s="2"/>
    </row>
    <row r="3" spans="2:15" s="22" customFormat="1" ht="5" customHeight="1" x14ac:dyDescent="0.3">
      <c r="B3" s="4"/>
      <c r="C3" s="41"/>
      <c r="D3" s="4"/>
      <c r="E3" s="4"/>
      <c r="F3" s="4"/>
      <c r="G3" s="4"/>
      <c r="H3" s="4"/>
      <c r="I3" s="4"/>
      <c r="J3" s="4"/>
      <c r="K3" s="4"/>
      <c r="L3" s="4"/>
    </row>
    <row r="4" spans="2:15" ht="31" x14ac:dyDescent="0.3">
      <c r="B4" s="26" t="s">
        <v>17</v>
      </c>
      <c r="C4" s="26" t="s">
        <v>6</v>
      </c>
      <c r="D4" s="26" t="s">
        <v>34</v>
      </c>
      <c r="E4" s="28" t="s">
        <v>18</v>
      </c>
      <c r="F4" s="26" t="s">
        <v>19</v>
      </c>
      <c r="G4" s="26" t="s">
        <v>12</v>
      </c>
      <c r="H4" s="26" t="s">
        <v>13</v>
      </c>
      <c r="I4" s="26" t="s">
        <v>14</v>
      </c>
      <c r="J4" s="26" t="s">
        <v>15</v>
      </c>
      <c r="K4" s="26" t="s">
        <v>16</v>
      </c>
      <c r="L4" s="26" t="s">
        <v>21</v>
      </c>
    </row>
    <row r="5" spans="2:15" ht="30" customHeight="1" x14ac:dyDescent="0.3">
      <c r="B5" s="31">
        <v>5.2</v>
      </c>
      <c r="C5" s="29" t="s">
        <v>41</v>
      </c>
      <c r="D5" s="42">
        <v>419</v>
      </c>
      <c r="E5" s="52">
        <v>0</v>
      </c>
      <c r="F5" s="42">
        <f>D5*(1-E5)</f>
        <v>419</v>
      </c>
      <c r="G5" s="16">
        <v>600</v>
      </c>
      <c r="H5" s="16">
        <v>600</v>
      </c>
      <c r="I5" s="16">
        <v>600</v>
      </c>
      <c r="J5" s="16">
        <v>600</v>
      </c>
      <c r="K5" s="16">
        <v>600</v>
      </c>
      <c r="L5" s="17">
        <f>F5*(G5+H5+I5+J5+K5)</f>
        <v>1257000</v>
      </c>
    </row>
    <row r="6" spans="2:15" ht="30" customHeight="1" x14ac:dyDescent="0.3">
      <c r="B6" s="31">
        <v>5.2</v>
      </c>
      <c r="C6" s="29" t="s">
        <v>42</v>
      </c>
      <c r="D6" s="42">
        <v>389</v>
      </c>
      <c r="E6" s="52">
        <v>0</v>
      </c>
      <c r="F6" s="42">
        <f>D6*(1-E6)</f>
        <v>389</v>
      </c>
      <c r="G6" s="58">
        <v>1100</v>
      </c>
      <c r="H6" s="58">
        <v>1100</v>
      </c>
      <c r="I6" s="58">
        <v>1100</v>
      </c>
      <c r="J6" s="58">
        <v>1100</v>
      </c>
      <c r="K6" s="58">
        <v>1100</v>
      </c>
      <c r="L6" s="17">
        <f>F6*(G6+H6+I6+J6+K6)</f>
        <v>2139500</v>
      </c>
    </row>
    <row r="7" spans="2:15" ht="30" customHeight="1" x14ac:dyDescent="0.3">
      <c r="B7" s="31">
        <v>5.2</v>
      </c>
      <c r="C7" s="30" t="s">
        <v>43</v>
      </c>
      <c r="D7" s="42">
        <v>359</v>
      </c>
      <c r="E7" s="52">
        <v>0</v>
      </c>
      <c r="F7" s="42">
        <f>D7*(1-E7)</f>
        <v>359</v>
      </c>
      <c r="G7" s="58">
        <v>1100</v>
      </c>
      <c r="H7" s="58">
        <v>1100</v>
      </c>
      <c r="I7" s="58">
        <v>1100</v>
      </c>
      <c r="J7" s="58">
        <v>1100</v>
      </c>
      <c r="K7" s="58">
        <v>1100</v>
      </c>
      <c r="L7" s="17">
        <f>F7*(G7+H7+I7+J7+K7)</f>
        <v>1974500</v>
      </c>
    </row>
    <row r="8" spans="2:15" s="3" customFormat="1" ht="30" customHeight="1" x14ac:dyDescent="0.3">
      <c r="G8" s="40"/>
      <c r="H8" s="40"/>
      <c r="I8" s="72" t="s">
        <v>20</v>
      </c>
      <c r="J8" s="72"/>
      <c r="K8" s="72"/>
      <c r="L8" s="18">
        <f>SUM(L5:L7)</f>
        <v>5371000</v>
      </c>
    </row>
    <row r="10" spans="2:15" ht="10" customHeight="1" x14ac:dyDescent="0.3"/>
    <row r="11" spans="2:15" ht="36.65" customHeight="1" x14ac:dyDescent="0.3">
      <c r="B11" s="44" t="s">
        <v>4</v>
      </c>
      <c r="C11" s="45" t="s">
        <v>11</v>
      </c>
      <c r="D11" s="44" t="s">
        <v>5</v>
      </c>
      <c r="H11" s="21"/>
      <c r="I11" s="21"/>
    </row>
    <row r="12" spans="2:15" ht="50" customHeight="1" x14ac:dyDescent="0.3">
      <c r="B12" s="49"/>
      <c r="C12" s="51"/>
      <c r="D12" s="53"/>
    </row>
  </sheetData>
  <sheetProtection sheet="1" objects="1" scenarios="1"/>
  <mergeCells count="2">
    <mergeCell ref="B2:L2"/>
    <mergeCell ref="I8:K8"/>
  </mergeCells>
  <dataValidations xWindow="575" yWindow="596" count="4">
    <dataValidation operator="lessThanOrEqual" allowBlank="1" showErrorMessage="1" errorTitle="שגיאה" error="הסכום המוצע אינו בהתאם לדרישה במכרז" promptTitle="הארה" prompt="אחוז ההנחה המוצע לא יעלה על 15%" sqref="F7" xr:uid="{00000000-0002-0000-0200-000000000000}"/>
    <dataValidation operator="lessThanOrEqual" allowBlank="1" showErrorMessage="1" errorTitle="שגיאה" error="הסכום המוצע אינו בהתאם לדרישה במכרז" promptTitle="הארה" prompt="אחוז ההנחה המוצע לא יעלה על 15%." sqref="F5:F6" xr:uid="{00000000-0002-0000-0200-000001000000}"/>
    <dataValidation type="decimal" errorStyle="warning" operator="lessThanOrEqual" allowBlank="1" showInputMessage="1" showErrorMessage="1" errorTitle="שגיאה" error="הסכום המוצע אינו בהתאם לדרישה במכרז" promptTitle="הארה" prompt="אחוז ההנחה המוצע לא יעלה על 18%" sqref="E7" xr:uid="{00000000-0002-0000-0200-000002000000}">
      <formula1>0.18</formula1>
    </dataValidation>
    <dataValidation type="decimal" errorStyle="warning" operator="lessThanOrEqual" allowBlank="1" showInputMessage="1" showErrorMessage="1" errorTitle="שגיאה" error="הסכום המוצע אינו בהתאם לדרישה במכרז" promptTitle="הארה" prompt="אחוז ההנחה המוצע לא יעלה על 18%." sqref="E5:E6" xr:uid="{00000000-0002-0000-0200-000003000000}">
      <formula1>0.18</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B2:L10"/>
  <sheetViews>
    <sheetView showGridLines="0" rightToLeft="1" workbookViewId="0">
      <selection activeCell="C4" sqref="C4"/>
    </sheetView>
  </sheetViews>
  <sheetFormatPr defaultRowHeight="14" x14ac:dyDescent="0.3"/>
  <cols>
    <col min="1" max="1" width="3.6640625" customWidth="1"/>
    <col min="2" max="2" width="20.6640625" customWidth="1"/>
    <col min="3" max="3" width="56.9140625" customWidth="1"/>
    <col min="4" max="4" width="17.4140625" customWidth="1"/>
    <col min="5" max="5" width="3.6640625" customWidth="1"/>
  </cols>
  <sheetData>
    <row r="2" spans="2:12" ht="31" x14ac:dyDescent="0.3">
      <c r="B2" s="46" t="s">
        <v>17</v>
      </c>
      <c r="C2" s="26" t="s">
        <v>6</v>
      </c>
      <c r="D2" s="26" t="s">
        <v>22</v>
      </c>
      <c r="E2" s="35"/>
      <c r="F2" s="35"/>
      <c r="G2" s="35"/>
      <c r="H2" s="35"/>
      <c r="I2" s="35"/>
      <c r="J2" s="35"/>
      <c r="K2" s="35"/>
      <c r="L2" s="35"/>
    </row>
    <row r="3" spans="2:12" s="38" customFormat="1" ht="20" customHeight="1" x14ac:dyDescent="0.3">
      <c r="B3" s="75" t="s">
        <v>32</v>
      </c>
      <c r="C3" s="76"/>
      <c r="D3" s="77"/>
      <c r="E3" s="43"/>
      <c r="F3" s="43"/>
      <c r="G3" s="43"/>
      <c r="H3" s="43"/>
      <c r="I3" s="43"/>
      <c r="J3" s="43"/>
      <c r="K3" s="43"/>
      <c r="L3" s="43"/>
    </row>
    <row r="4" spans="2:12" ht="30" customHeight="1" x14ac:dyDescent="0.3">
      <c r="B4" s="47"/>
      <c r="C4" s="37" t="s">
        <v>33</v>
      </c>
      <c r="D4" s="42">
        <f>'תמחור שירותי תמיכה'!J6</f>
        <v>0</v>
      </c>
      <c r="E4" s="35"/>
      <c r="F4" s="35"/>
      <c r="G4" s="35"/>
      <c r="H4" s="35"/>
      <c r="I4" s="35"/>
      <c r="J4" s="35"/>
      <c r="K4" s="35"/>
      <c r="L4" s="35"/>
    </row>
    <row r="5" spans="2:12" s="38" customFormat="1" ht="20" customHeight="1" x14ac:dyDescent="0.3">
      <c r="B5" s="75" t="s">
        <v>23</v>
      </c>
      <c r="C5" s="76"/>
      <c r="D5" s="77"/>
      <c r="E5" s="43"/>
      <c r="F5" s="43"/>
      <c r="G5" s="43"/>
      <c r="H5" s="43"/>
      <c r="I5" s="43"/>
      <c r="J5" s="43"/>
      <c r="K5" s="43"/>
      <c r="L5" s="43"/>
    </row>
    <row r="6" spans="2:12" ht="30" customHeight="1" x14ac:dyDescent="0.3">
      <c r="B6" s="47"/>
      <c r="C6" s="29" t="s">
        <v>24</v>
      </c>
      <c r="D6" s="42">
        <f>'תמחור שירותי מומחה'!L8</f>
        <v>5371000</v>
      </c>
      <c r="E6" s="35"/>
      <c r="F6" s="35"/>
      <c r="G6" s="35"/>
      <c r="H6" s="35"/>
      <c r="I6" s="35"/>
      <c r="J6" s="35"/>
      <c r="K6" s="35"/>
      <c r="L6" s="35"/>
    </row>
    <row r="7" spans="2:12" ht="30.65" customHeight="1" x14ac:dyDescent="0.3">
      <c r="B7" s="73" t="s">
        <v>10</v>
      </c>
      <c r="C7" s="74"/>
      <c r="D7" s="57">
        <f>D6+D4</f>
        <v>5371000</v>
      </c>
      <c r="E7" s="35"/>
      <c r="F7" s="35"/>
      <c r="G7" s="35"/>
      <c r="H7" s="35"/>
      <c r="I7" s="35"/>
      <c r="J7" s="35"/>
      <c r="K7" s="35"/>
      <c r="L7" s="35"/>
    </row>
    <row r="8" spans="2:12" x14ac:dyDescent="0.3">
      <c r="B8" s="36"/>
      <c r="C8" s="36"/>
      <c r="D8" s="36"/>
      <c r="E8" s="35"/>
      <c r="F8" s="35"/>
      <c r="G8" s="35"/>
      <c r="H8" s="35"/>
      <c r="I8" s="35"/>
      <c r="J8" s="35"/>
      <c r="K8" s="35"/>
      <c r="L8" s="35"/>
    </row>
    <row r="9" spans="2:12" ht="30" customHeight="1" x14ac:dyDescent="0.3">
      <c r="B9" s="45" t="s">
        <v>4</v>
      </c>
      <c r="C9" s="27" t="s">
        <v>11</v>
      </c>
      <c r="D9" s="27" t="s">
        <v>5</v>
      </c>
      <c r="E9" s="35"/>
      <c r="F9" s="35"/>
      <c r="G9" s="35"/>
      <c r="H9" s="35"/>
      <c r="I9" s="35"/>
      <c r="J9" s="35"/>
    </row>
    <row r="10" spans="2:12" ht="50" customHeight="1" x14ac:dyDescent="0.3">
      <c r="B10" s="50"/>
      <c r="C10" s="49"/>
      <c r="D10" s="49"/>
      <c r="E10" s="35"/>
      <c r="F10" s="35"/>
      <c r="G10" s="35"/>
      <c r="H10" s="35"/>
      <c r="I10" s="35"/>
      <c r="J10" s="35"/>
    </row>
  </sheetData>
  <sheetProtection sheet="1" objects="1" scenarios="1"/>
  <mergeCells count="3">
    <mergeCell ref="B7:C7"/>
    <mergeCell ref="B5:D5"/>
    <mergeCell ref="B3:D3"/>
  </mergeCells>
  <dataValidations count="1">
    <dataValidation allowBlank="1" showErrorMessage="1" promptTitle="שים לב!" prompt="יש לתמחר רק אחד משני מודלי התמחור:_x000a_או תמחור לפי חבילות_x000a_או תמחור לפי שרתים" sqref="D4" xr:uid="{00000000-0002-0000-0300-000000000000}"/>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4</vt:i4>
      </vt:variant>
    </vt:vector>
  </HeadingPairs>
  <TitlesOfParts>
    <vt:vector size="4" baseType="lpstr">
      <vt:lpstr>שער</vt:lpstr>
      <vt:lpstr>תמחור שירותי תמיכה</vt:lpstr>
      <vt:lpstr>תמחור שירותי מומחה</vt:lpstr>
      <vt:lpstr>עלות כוללת להשוואת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2023-09-10T07:25:34Z</dcterms:created>
  <dcterms:modified xsi:type="dcterms:W3CDTF">2023-09-10T07:26:22Z</dcterms:modified>
</cp:coreProperties>
</file>